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Conta\"/>
    </mc:Choice>
  </mc:AlternateContent>
  <xr:revisionPtr revIDLastSave="0" documentId="8_{9CCE14F2-5AAB-47B9-A5BF-B9182503B862}" xr6:coauthVersionLast="47" xr6:coauthVersionMax="47" xr10:uidLastSave="{00000000-0000-0000-0000-000000000000}"/>
  <bookViews>
    <workbookView xWindow="-120" yWindow="-120" windowWidth="29040" windowHeight="15720" xr2:uid="{D93D9C8B-85A6-422B-BC53-C5F118D9DA4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C36" i="1"/>
  <c r="C19" i="1"/>
  <c r="D8" i="1"/>
  <c r="D56" i="1"/>
  <c r="D55" i="1" s="1"/>
  <c r="C56" i="1"/>
  <c r="C55" i="1" s="1"/>
  <c r="D51" i="1"/>
  <c r="C51" i="1"/>
  <c r="D50" i="1"/>
  <c r="D60" i="1" s="1"/>
  <c r="C50" i="1"/>
  <c r="C60" i="1" s="1"/>
  <c r="D43" i="1"/>
  <c r="C43" i="1"/>
  <c r="D39" i="1"/>
  <c r="D47" i="1" s="1"/>
  <c r="C39" i="1"/>
  <c r="C47" i="1" s="1"/>
  <c r="D19" i="1"/>
  <c r="D36" i="1"/>
  <c r="C8" i="1"/>
  <c r="C62" i="1" l="1"/>
</calcChain>
</file>

<file path=xl/sharedStrings.xml><?xml version="1.0" encoding="utf-8"?>
<sst xmlns="http://schemas.openxmlformats.org/spreadsheetml/2006/main" count="63" uniqueCount="55">
  <si>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</si>
  <si>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</si>
  <si>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</si>
  <si>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</si>
  <si>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</si>
  <si>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</si>
  <si>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</si>
  <si>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</si>
  <si>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</si>
  <si>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</si>
  <si>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</si>
  <si>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</si>
  <si>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</si>
  <si>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</si>
  <si>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</si>
  <si>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</si>
  <si>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</si>
  <si>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</si>
  <si>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</si>
  <si>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</si>
  <si>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</si>
  <si>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</si>
  <si>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</si>
  <si>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</si>
  <si>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</si>
  <si>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</si>
  <si>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</si>
  <si>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</si>
  <si>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</si>
  <si>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</si>
  <si>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</si>
  <si>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</si>
  <si>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</si>
  <si>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</si>
  <si>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</si>
  <si>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</si>
  <si>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</si>
  <si>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</si>
  <si>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</si>
  <si>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</si>
  <si>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</si>
  <si>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</si>
  <si>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</si>
  <si>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</si>
  <si>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</si>
  <si>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</si>
  <si>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</si>
  <si>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</si>
  <si>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</si>
  <si>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emisor.”</t>
  </si>
  <si>
    <t xml:space="preserve">Del 01 de enero al 31 de diciembre de 2025 y del 01 de enero al 31 de diciembre de 2024                                                                                                                                                                                                            (Cifras en Pesos)                                                                                                                                                                                             </t>
  </si>
  <si>
    <t>2025</t>
  </si>
  <si>
    <t>2024</t>
  </si>
  <si>
    <t>Gobierno del Estado de Chihuahua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</si>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</sst>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sz val="9"/>
      <color rgb="FF1D1C1D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6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164" fontId="2" fillId="0" borderId="0" xfId="0" applyNumberFormat="1" applyFont="1"/>
    <xf numFmtId="0" fontId="7" fillId="0" borderId="4" xfId="0" applyFont="1" applyBorder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10" fillId="0" borderId="0" xfId="0" applyNumberFormat="1" applyFont="1"/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1" fillId="0" borderId="0" xfId="0" applyFont="1"/>
    <xf numFmtId="0" fontId="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/>
    </xf>
    <xf numFmtId="3" fontId="6" fillId="3" borderId="0" xfId="2" applyNumberFormat="1" applyFont="1" applyFill="1" applyAlignment="1" applyProtection="1">
      <alignment vertical="top"/>
      <protection locked="0"/>
    </xf>
    <xf numFmtId="3" fontId="6" fillId="3" borderId="5" xfId="2" applyNumberFormat="1" applyFont="1" applyFill="1" applyBorder="1" applyAlignment="1" applyProtection="1">
      <alignment vertical="top"/>
      <protection locked="0"/>
    </xf>
    <xf numFmtId="3" fontId="6" fillId="0" borderId="0" xfId="2" applyNumberFormat="1" applyFont="1" applyAlignment="1" applyProtection="1">
      <alignment vertical="top"/>
      <protection locked="0"/>
    </xf>
    <xf numFmtId="3" fontId="6" fillId="0" borderId="5" xfId="2" applyNumberFormat="1" applyFont="1" applyBorder="1" applyAlignment="1" applyProtection="1">
      <alignment vertical="top"/>
      <protection locked="0"/>
    </xf>
    <xf numFmtId="3" fontId="5" fillId="3" borderId="0" xfId="2" applyNumberFormat="1" applyFont="1" applyFill="1" applyAlignment="1">
      <alignment horizontal="right" vertical="top" wrapText="1"/>
    </xf>
    <xf numFmtId="3" fontId="5" fillId="0" borderId="5" xfId="2" applyNumberFormat="1" applyFont="1" applyBorder="1" applyAlignment="1">
      <alignment horizontal="right" vertical="top" wrapText="1"/>
    </xf>
    <xf numFmtId="3" fontId="5" fillId="3" borderId="5" xfId="2" applyNumberFormat="1" applyFont="1" applyFill="1" applyBorder="1" applyAlignment="1">
      <alignment horizontal="right" vertical="top" wrapText="1"/>
    </xf>
  </cellXfs>
  <cellStyles count="3">
    <cellStyle name="Millares" xfId="1" builtinId="3"/>
    <cellStyle name="Normal" xfId="0" builtinId="0"/>
    <cellStyle name="Normal 2" xfId="2" xr:uid="{55A84A1E-78F8-4C7D-8D44-81CC37B0B3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70</xdr:row>
      <xdr:rowOff>95250</xdr:rowOff>
    </xdr:from>
    <xdr:to>
      <xdr:col>3</xdr:col>
      <xdr:colOff>1065937</xdr:colOff>
      <xdr:row>73</xdr:row>
      <xdr:rowOff>66617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27BB02D7-C415-4BA6-A86C-6B29DE900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1801475"/>
          <a:ext cx="6904762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7E51-F1CF-48F3-B8A2-B47ED2EBA337}">
  <dimension ref="A1:I178"/>
  <sheetViews>
    <sheetView showGridLines="0" tabSelected="1" workbookViewId="0">
      <selection activeCell="J70" sqref="J70"/>
    </sheetView>
  </sheetViews>
  <sheetFormatPr baseColWidth="10" defaultColWidth="11.42578125" defaultRowHeight="12" x14ac:dyDescent="0.2"/>
  <cols>
    <col min="1" max="1" width="2.7109375" style="2" customWidth="1"/>
    <col min="2" max="2" width="67.28515625" style="2" customWidth="1"/>
    <col min="3" max="3" width="26.5703125" style="2" customWidth="1"/>
    <col min="4" max="4" width="25.1406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.75" x14ac:dyDescent="0.2">
      <c r="A2" s="1"/>
      <c r="B2" s="49" t="s">
        <v>53</v>
      </c>
      <c r="C2" s="50"/>
      <c r="D2" s="51"/>
      <c r="E2" s="1"/>
      <c r="F2" s="1"/>
      <c r="G2" s="1"/>
      <c r="H2" s="1"/>
      <c r="I2" s="1"/>
    </row>
    <row r="3" spans="1:9" x14ac:dyDescent="0.2">
      <c r="A3" s="1"/>
      <c r="B3" s="43" t="s">
        <v>0</v>
      </c>
      <c r="C3" s="44"/>
      <c r="D3" s="45"/>
      <c r="E3" s="1"/>
      <c r="F3" s="1"/>
      <c r="G3" s="1"/>
      <c r="H3" s="1"/>
      <c r="I3" s="1"/>
    </row>
    <row r="4" spans="1:9" ht="25.5" customHeight="1" thickBot="1" x14ac:dyDescent="0.25">
      <c r="A4" s="1"/>
      <c r="B4" s="46" t="s">
        <v>50</v>
      </c>
      <c r="C4" s="47"/>
      <c r="D4" s="48"/>
      <c r="E4" s="1"/>
      <c r="F4" s="1"/>
      <c r="G4" s="1"/>
      <c r="H4" s="1"/>
      <c r="I4" s="1"/>
    </row>
    <row r="5" spans="1:9" ht="12.75" thickBot="1" x14ac:dyDescent="0.25">
      <c r="A5" s="1"/>
      <c r="B5" s="3"/>
      <c r="C5" s="4" t="s">
        <v>51</v>
      </c>
      <c r="D5" s="5" t="s">
        <v>52</v>
      </c>
      <c r="E5" s="1"/>
      <c r="F5" s="1"/>
      <c r="G5" s="1"/>
      <c r="H5" s="1"/>
      <c r="I5" s="1"/>
    </row>
    <row r="6" spans="1:9" x14ac:dyDescent="0.2">
      <c r="A6" s="1"/>
      <c r="B6" s="37"/>
      <c r="C6" s="38"/>
      <c r="D6" s="39"/>
      <c r="E6" s="1"/>
      <c r="F6" s="1"/>
      <c r="G6" s="1"/>
      <c r="H6" s="1"/>
      <c r="I6" s="1"/>
    </row>
    <row r="7" spans="1:9" x14ac:dyDescent="0.2">
      <c r="A7" s="1"/>
      <c r="B7" s="6" t="s">
        <v>1</v>
      </c>
      <c r="C7" s="7"/>
      <c r="D7" s="8"/>
      <c r="E7" s="1"/>
      <c r="F7" s="1"/>
      <c r="G7" s="1"/>
      <c r="H7" s="1"/>
      <c r="I7" s="1"/>
    </row>
    <row r="8" spans="1:9" ht="19.5" customHeight="1" x14ac:dyDescent="0.2">
      <c r="A8" s="1"/>
      <c r="B8" s="9" t="s">
        <v>2</v>
      </c>
      <c r="C8" s="10">
        <f>SUM(C9:C18)</f>
        <v>109097759863</v>
      </c>
      <c r="D8" s="11">
        <f>SUM(D9:D18)+1</f>
        <v>103890044594</v>
      </c>
      <c r="E8" s="1"/>
      <c r="F8" s="1"/>
      <c r="G8" s="1"/>
      <c r="H8" s="1"/>
      <c r="I8" s="1"/>
    </row>
    <row r="9" spans="1:9" x14ac:dyDescent="0.2">
      <c r="A9" s="1"/>
      <c r="B9" s="12" t="s">
        <v>3</v>
      </c>
      <c r="C9" s="52">
        <v>11377453500</v>
      </c>
      <c r="D9" s="53">
        <v>10261425938</v>
      </c>
      <c r="E9" s="1"/>
      <c r="F9" s="1"/>
      <c r="G9" s="1"/>
      <c r="H9" s="1"/>
      <c r="I9" s="1"/>
    </row>
    <row r="10" spans="1:9" x14ac:dyDescent="0.2">
      <c r="A10" s="1"/>
      <c r="B10" s="12" t="s">
        <v>4</v>
      </c>
      <c r="C10" s="52">
        <v>0</v>
      </c>
      <c r="D10" s="53">
        <v>0</v>
      </c>
      <c r="E10" s="1"/>
      <c r="F10" s="1"/>
      <c r="G10" s="1"/>
      <c r="H10" s="1"/>
      <c r="I10" s="1"/>
    </row>
    <row r="11" spans="1:9" x14ac:dyDescent="0.2">
      <c r="A11" s="1"/>
      <c r="B11" s="12" t="s">
        <v>5</v>
      </c>
      <c r="C11" s="52">
        <v>0</v>
      </c>
      <c r="D11" s="53">
        <v>0</v>
      </c>
      <c r="E11" s="1"/>
      <c r="F11" s="1"/>
      <c r="G11" s="1"/>
      <c r="H11" s="1"/>
      <c r="I11" s="1"/>
    </row>
    <row r="12" spans="1:9" x14ac:dyDescent="0.2">
      <c r="A12" s="1"/>
      <c r="B12" s="12" t="s">
        <v>6</v>
      </c>
      <c r="C12" s="52">
        <v>12365394726</v>
      </c>
      <c r="D12" s="53">
        <v>11203877702</v>
      </c>
      <c r="E12" s="1"/>
      <c r="F12" s="1"/>
      <c r="G12" s="1"/>
      <c r="H12" s="1"/>
      <c r="I12" s="1"/>
    </row>
    <row r="13" spans="1:9" x14ac:dyDescent="0.2">
      <c r="A13" s="1"/>
      <c r="B13" s="12" t="s">
        <v>7</v>
      </c>
      <c r="C13" s="54">
        <v>0</v>
      </c>
      <c r="D13" s="53">
        <v>0</v>
      </c>
      <c r="E13" s="1"/>
      <c r="F13" s="1"/>
      <c r="G13" s="1"/>
      <c r="H13" s="1"/>
      <c r="I13" s="1"/>
    </row>
    <row r="14" spans="1:9" x14ac:dyDescent="0.2">
      <c r="A14" s="1"/>
      <c r="B14" s="12" t="s">
        <v>8</v>
      </c>
      <c r="C14" s="54">
        <v>4674477069</v>
      </c>
      <c r="D14" s="53">
        <v>6313777943</v>
      </c>
      <c r="E14" s="1"/>
      <c r="F14" s="1"/>
      <c r="G14" s="1"/>
      <c r="H14" s="1"/>
      <c r="I14" s="1"/>
    </row>
    <row r="15" spans="1:9" x14ac:dyDescent="0.2">
      <c r="A15" s="1"/>
      <c r="B15" s="12" t="s">
        <v>9</v>
      </c>
      <c r="C15" s="54">
        <v>0</v>
      </c>
      <c r="D15" s="53">
        <v>0</v>
      </c>
      <c r="E15" s="1"/>
      <c r="F15" s="1"/>
      <c r="G15" s="1"/>
      <c r="H15" s="1"/>
      <c r="I15" s="1"/>
    </row>
    <row r="16" spans="1:9" ht="24" x14ac:dyDescent="0.2">
      <c r="A16" s="1"/>
      <c r="B16" s="12" t="s">
        <v>10</v>
      </c>
      <c r="C16" s="54">
        <v>80680434568</v>
      </c>
      <c r="D16" s="53">
        <v>76110963010</v>
      </c>
      <c r="E16" s="1"/>
      <c r="F16" s="1"/>
      <c r="G16" s="1"/>
      <c r="H16" s="1"/>
      <c r="I16" s="1"/>
    </row>
    <row r="17" spans="1:9" ht="24" x14ac:dyDescent="0.2">
      <c r="A17" s="1"/>
      <c r="B17" s="12" t="s">
        <v>11</v>
      </c>
      <c r="C17" s="54">
        <v>0</v>
      </c>
      <c r="D17" s="53">
        <v>0</v>
      </c>
      <c r="E17" s="1"/>
      <c r="F17" s="1"/>
      <c r="G17" s="1"/>
      <c r="H17" s="1"/>
      <c r="I17" s="1"/>
    </row>
    <row r="18" spans="1:9" x14ac:dyDescent="0.2">
      <c r="A18" s="1"/>
      <c r="B18" s="12" t="s">
        <v>12</v>
      </c>
      <c r="C18" s="54">
        <v>0</v>
      </c>
      <c r="D18" s="53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9" t="s">
        <v>13</v>
      </c>
      <c r="C19" s="10">
        <f>SUM(C20:C35)+1</f>
        <v>105988577782</v>
      </c>
      <c r="D19" s="11">
        <f>SUM(D20:D35)</f>
        <v>96757256238</v>
      </c>
      <c r="E19" s="1"/>
      <c r="F19" s="1"/>
      <c r="G19" s="1"/>
      <c r="H19" s="1"/>
      <c r="I19" s="1"/>
    </row>
    <row r="20" spans="1:9" x14ac:dyDescent="0.2">
      <c r="A20" s="1"/>
      <c r="B20" s="12" t="s">
        <v>14</v>
      </c>
      <c r="C20" s="52">
        <v>13421179214</v>
      </c>
      <c r="D20" s="53">
        <v>12423834838</v>
      </c>
      <c r="E20" s="1"/>
      <c r="F20" s="1"/>
      <c r="G20" s="1"/>
      <c r="H20" s="1"/>
      <c r="I20" s="1"/>
    </row>
    <row r="21" spans="1:9" x14ac:dyDescent="0.2">
      <c r="A21" s="1"/>
      <c r="B21" s="12" t="s">
        <v>15</v>
      </c>
      <c r="C21" s="52">
        <v>1547332024</v>
      </c>
      <c r="D21" s="53">
        <v>1351039809</v>
      </c>
      <c r="E21" s="1"/>
      <c r="F21" s="1"/>
      <c r="G21" s="1"/>
      <c r="H21" s="1"/>
      <c r="I21" s="1"/>
    </row>
    <row r="22" spans="1:9" x14ac:dyDescent="0.2">
      <c r="A22" s="1"/>
      <c r="B22" s="12" t="s">
        <v>16</v>
      </c>
      <c r="C22" s="52">
        <v>6727426778</v>
      </c>
      <c r="D22" s="53">
        <v>6268218241</v>
      </c>
      <c r="E22" s="1"/>
      <c r="F22" s="13"/>
      <c r="G22" s="1"/>
      <c r="H22" s="1"/>
      <c r="I22" s="1"/>
    </row>
    <row r="23" spans="1:9" x14ac:dyDescent="0.2">
      <c r="A23" s="1"/>
      <c r="B23" s="12" t="s">
        <v>17</v>
      </c>
      <c r="C23" s="52">
        <v>6760381298</v>
      </c>
      <c r="D23" s="53">
        <v>6305413393</v>
      </c>
      <c r="E23" s="1"/>
      <c r="F23" s="1"/>
      <c r="G23" s="1"/>
      <c r="H23" s="1"/>
      <c r="I23" s="1"/>
    </row>
    <row r="24" spans="1:9" x14ac:dyDescent="0.2">
      <c r="A24" s="1"/>
      <c r="B24" s="12" t="s">
        <v>18</v>
      </c>
      <c r="C24" s="52">
        <v>50924756970</v>
      </c>
      <c r="D24" s="53">
        <v>47195445962</v>
      </c>
      <c r="E24" s="1"/>
      <c r="F24" s="1"/>
      <c r="G24" s="1"/>
      <c r="H24" s="1"/>
      <c r="I24" s="1"/>
    </row>
    <row r="25" spans="1:9" x14ac:dyDescent="0.2">
      <c r="A25" s="1"/>
      <c r="B25" s="12" t="s">
        <v>19</v>
      </c>
      <c r="C25" s="52">
        <v>820409309</v>
      </c>
      <c r="D25" s="53">
        <v>280510423</v>
      </c>
      <c r="E25" s="1"/>
      <c r="F25" s="1"/>
      <c r="G25" s="1"/>
      <c r="H25" s="1"/>
      <c r="I25" s="1"/>
    </row>
    <row r="26" spans="1:9" x14ac:dyDescent="0.2">
      <c r="A26" s="1"/>
      <c r="B26" s="12" t="s">
        <v>20</v>
      </c>
      <c r="C26" s="52">
        <v>1017394159</v>
      </c>
      <c r="D26" s="53">
        <v>792946748</v>
      </c>
      <c r="E26" s="1"/>
      <c r="F26" s="1"/>
      <c r="G26" s="1"/>
      <c r="H26" s="1"/>
      <c r="I26" s="1"/>
    </row>
    <row r="27" spans="1:9" x14ac:dyDescent="0.2">
      <c r="A27" s="1"/>
      <c r="B27" s="12" t="s">
        <v>21</v>
      </c>
      <c r="C27" s="52">
        <v>0</v>
      </c>
      <c r="D27" s="53">
        <v>7194228</v>
      </c>
      <c r="E27" s="1"/>
      <c r="F27" s="1"/>
      <c r="G27" s="1"/>
      <c r="H27" s="1"/>
      <c r="I27" s="1"/>
    </row>
    <row r="28" spans="1:9" x14ac:dyDescent="0.2">
      <c r="A28" s="1"/>
      <c r="B28" s="12" t="s">
        <v>22</v>
      </c>
      <c r="C28" s="52">
        <v>6342069988</v>
      </c>
      <c r="D28" s="53">
        <v>6114964369</v>
      </c>
      <c r="E28" s="1"/>
      <c r="F28" s="1"/>
      <c r="G28" s="1"/>
      <c r="H28" s="1"/>
      <c r="I28" s="1"/>
    </row>
    <row r="29" spans="1:9" x14ac:dyDescent="0.2">
      <c r="A29" s="1"/>
      <c r="B29" s="12" t="s">
        <v>23</v>
      </c>
      <c r="C29" s="52">
        <v>0</v>
      </c>
      <c r="D29" s="53">
        <v>0</v>
      </c>
      <c r="E29" s="1"/>
      <c r="F29" s="1"/>
      <c r="G29" s="1"/>
      <c r="H29" s="1"/>
      <c r="I29" s="1"/>
    </row>
    <row r="30" spans="1:9" x14ac:dyDescent="0.2">
      <c r="A30" s="1"/>
      <c r="B30" s="12" t="s">
        <v>24</v>
      </c>
      <c r="C30" s="52">
        <v>14784210</v>
      </c>
      <c r="D30" s="53">
        <v>0</v>
      </c>
      <c r="E30" s="1"/>
      <c r="F30" s="1"/>
      <c r="G30" s="1"/>
      <c r="H30" s="1"/>
      <c r="I30" s="1"/>
    </row>
    <row r="31" spans="1:9" x14ac:dyDescent="0.2">
      <c r="A31" s="1"/>
      <c r="B31" s="12" t="s">
        <v>25</v>
      </c>
      <c r="C31" s="52">
        <v>116241052</v>
      </c>
      <c r="D31" s="53">
        <v>117138277</v>
      </c>
      <c r="E31" s="1"/>
      <c r="F31" s="1"/>
      <c r="G31" s="1"/>
      <c r="H31" s="1"/>
      <c r="I31" s="1"/>
    </row>
    <row r="32" spans="1:9" x14ac:dyDescent="0.2">
      <c r="A32" s="1"/>
      <c r="B32" s="12" t="s">
        <v>26</v>
      </c>
      <c r="C32" s="52">
        <v>10968879771</v>
      </c>
      <c r="D32" s="53">
        <v>10246759669</v>
      </c>
      <c r="E32" s="1"/>
      <c r="F32" s="1"/>
      <c r="G32" s="1"/>
      <c r="H32" s="1"/>
      <c r="I32" s="1"/>
    </row>
    <row r="33" spans="1:9" x14ac:dyDescent="0.2">
      <c r="A33" s="1"/>
      <c r="B33" s="12" t="s">
        <v>27</v>
      </c>
      <c r="C33" s="52">
        <v>5214572844</v>
      </c>
      <c r="D33" s="53">
        <v>5048829349</v>
      </c>
      <c r="E33" s="1"/>
      <c r="F33" s="1"/>
      <c r="G33" s="1"/>
      <c r="H33" s="1"/>
      <c r="I33" s="1"/>
    </row>
    <row r="34" spans="1:9" x14ac:dyDescent="0.2">
      <c r="A34" s="1"/>
      <c r="B34" s="12" t="s">
        <v>28</v>
      </c>
      <c r="C34" s="52">
        <v>0</v>
      </c>
      <c r="D34" s="53">
        <v>0</v>
      </c>
      <c r="E34" s="1"/>
      <c r="F34" s="1"/>
      <c r="G34" s="1"/>
      <c r="H34" s="1"/>
      <c r="I34" s="1"/>
    </row>
    <row r="35" spans="1:9" x14ac:dyDescent="0.2">
      <c r="A35" s="1"/>
      <c r="B35" s="12" t="s">
        <v>29</v>
      </c>
      <c r="C35" s="52">
        <v>2113150164</v>
      </c>
      <c r="D35" s="53">
        <v>604960932</v>
      </c>
      <c r="E35" s="1"/>
      <c r="F35" s="1"/>
      <c r="G35" s="1"/>
      <c r="H35" s="1"/>
      <c r="I35" s="1"/>
    </row>
    <row r="36" spans="1:9" x14ac:dyDescent="0.2">
      <c r="A36" s="1"/>
      <c r="B36" s="14" t="s">
        <v>30</v>
      </c>
      <c r="C36" s="15">
        <f>C8-C19+1</f>
        <v>3109182082</v>
      </c>
      <c r="D36" s="16">
        <f>SUM(D8-D19)</f>
        <v>7132788356</v>
      </c>
      <c r="E36" s="1"/>
      <c r="F36" s="1"/>
      <c r="G36" s="1"/>
      <c r="H36" s="1"/>
      <c r="I36" s="1"/>
    </row>
    <row r="37" spans="1:9" x14ac:dyDescent="0.2">
      <c r="A37" s="1"/>
      <c r="B37" s="37"/>
      <c r="C37" s="38"/>
      <c r="D37" s="39"/>
      <c r="E37" s="1"/>
      <c r="F37" s="1"/>
      <c r="G37" s="1"/>
      <c r="H37" s="1"/>
      <c r="I37" s="1"/>
    </row>
    <row r="38" spans="1:9" x14ac:dyDescent="0.2">
      <c r="A38" s="1"/>
      <c r="B38" s="6" t="s">
        <v>31</v>
      </c>
      <c r="C38" s="7"/>
      <c r="D38" s="8"/>
      <c r="E38" s="1"/>
      <c r="F38" s="1"/>
      <c r="G38" s="1"/>
      <c r="H38" s="1"/>
      <c r="I38" s="1"/>
    </row>
    <row r="39" spans="1:9" ht="19.5" customHeight="1" x14ac:dyDescent="0.2">
      <c r="A39" s="1"/>
      <c r="B39" s="9" t="s">
        <v>2</v>
      </c>
      <c r="C39" s="17">
        <f>SUM(C40:C42)</f>
        <v>279053597</v>
      </c>
      <c r="D39" s="18">
        <f>SUM(D40:D42)</f>
        <v>331128450</v>
      </c>
      <c r="E39" s="1"/>
      <c r="F39" s="1"/>
      <c r="G39" s="1"/>
      <c r="H39" s="1"/>
      <c r="I39" s="1"/>
    </row>
    <row r="40" spans="1:9" x14ac:dyDescent="0.2">
      <c r="A40" s="1"/>
      <c r="B40" s="19" t="s">
        <v>32</v>
      </c>
      <c r="C40" s="20">
        <v>0</v>
      </c>
      <c r="D40" s="21">
        <v>0</v>
      </c>
      <c r="E40" s="1"/>
      <c r="F40" s="1"/>
      <c r="G40" s="1"/>
      <c r="H40" s="1"/>
      <c r="I40" s="1"/>
    </row>
    <row r="41" spans="1:9" x14ac:dyDescent="0.2">
      <c r="A41" s="22" t="s">
        <v>33</v>
      </c>
      <c r="B41" s="19" t="s">
        <v>34</v>
      </c>
      <c r="C41" s="20">
        <v>0</v>
      </c>
      <c r="D41" s="21">
        <v>0</v>
      </c>
      <c r="E41" s="1"/>
      <c r="F41" s="1"/>
      <c r="G41" s="1"/>
      <c r="H41" s="1"/>
      <c r="I41" s="1"/>
    </row>
    <row r="42" spans="1:9" x14ac:dyDescent="0.2">
      <c r="A42" s="1"/>
      <c r="B42" s="19" t="s">
        <v>35</v>
      </c>
      <c r="C42" s="54">
        <v>279053597</v>
      </c>
      <c r="D42" s="53">
        <v>331128450</v>
      </c>
      <c r="E42" s="1"/>
      <c r="F42" s="1"/>
      <c r="G42" s="1"/>
      <c r="H42" s="1"/>
      <c r="I42" s="1"/>
    </row>
    <row r="43" spans="1:9" ht="19.5" customHeight="1" x14ac:dyDescent="0.2">
      <c r="A43" s="1"/>
      <c r="B43" s="9" t="s">
        <v>13</v>
      </c>
      <c r="C43" s="17">
        <f>SUM(C44:C46)</f>
        <v>3301321914</v>
      </c>
      <c r="D43" s="18">
        <f>SUM(D44:D46)</f>
        <v>2905918107</v>
      </c>
      <c r="E43" s="1"/>
      <c r="F43" s="1"/>
      <c r="G43" s="1"/>
      <c r="H43" s="1"/>
      <c r="I43" s="1"/>
    </row>
    <row r="44" spans="1:9" x14ac:dyDescent="0.2">
      <c r="A44" s="1"/>
      <c r="B44" s="19" t="s">
        <v>32</v>
      </c>
      <c r="C44" s="52">
        <v>2513326077</v>
      </c>
      <c r="D44" s="53">
        <v>1777850382</v>
      </c>
      <c r="E44" s="1"/>
      <c r="F44" s="1"/>
      <c r="G44" s="1"/>
      <c r="H44" s="1"/>
      <c r="I44" s="1"/>
    </row>
    <row r="45" spans="1:9" x14ac:dyDescent="0.2">
      <c r="A45" s="1"/>
      <c r="B45" s="19" t="s">
        <v>34</v>
      </c>
      <c r="C45" s="52">
        <v>460745944</v>
      </c>
      <c r="D45" s="53">
        <v>837130789</v>
      </c>
      <c r="E45" s="1"/>
      <c r="F45" s="1"/>
      <c r="G45" s="1"/>
      <c r="H45" s="1"/>
      <c r="I45" s="1"/>
    </row>
    <row r="46" spans="1:9" x14ac:dyDescent="0.2">
      <c r="A46" s="1"/>
      <c r="B46" s="19" t="s">
        <v>36</v>
      </c>
      <c r="C46" s="52">
        <v>327249893</v>
      </c>
      <c r="D46" s="53">
        <v>290936936</v>
      </c>
      <c r="E46" s="1"/>
      <c r="F46" s="1"/>
      <c r="G46" s="1"/>
      <c r="H46" s="1"/>
      <c r="I46" s="1"/>
    </row>
    <row r="47" spans="1:9" x14ac:dyDescent="0.2">
      <c r="A47" s="1"/>
      <c r="B47" s="14" t="s">
        <v>37</v>
      </c>
      <c r="C47" s="17">
        <f>C39-C43</f>
        <v>-3022268317</v>
      </c>
      <c r="D47" s="18">
        <f>D39-D43</f>
        <v>-2574789657</v>
      </c>
      <c r="E47" s="1"/>
      <c r="F47" s="1"/>
      <c r="G47" s="1"/>
      <c r="H47" s="1"/>
      <c r="I47" s="1"/>
    </row>
    <row r="48" spans="1:9" x14ac:dyDescent="0.2">
      <c r="A48" s="1"/>
      <c r="B48" s="37"/>
      <c r="C48" s="38"/>
      <c r="D48" s="39"/>
      <c r="E48" s="1"/>
      <c r="F48" s="1"/>
      <c r="G48" s="1"/>
      <c r="H48" s="1"/>
      <c r="I48" s="1"/>
    </row>
    <row r="49" spans="1:9" x14ac:dyDescent="0.2">
      <c r="A49" s="1"/>
      <c r="B49" s="6" t="s">
        <v>38</v>
      </c>
      <c r="C49" s="7"/>
      <c r="D49" s="8"/>
      <c r="E49" s="1"/>
      <c r="F49" s="1"/>
      <c r="G49" s="1"/>
      <c r="H49" s="1"/>
      <c r="I49" s="1"/>
    </row>
    <row r="50" spans="1:9" ht="19.5" customHeight="1" x14ac:dyDescent="0.2">
      <c r="A50" s="1"/>
      <c r="B50" s="9" t="s">
        <v>2</v>
      </c>
      <c r="C50" s="23">
        <f>SUM(C51+C54)</f>
        <v>498147069257</v>
      </c>
      <c r="D50" s="24">
        <f>SUM(D51+D54)</f>
        <v>420448423731</v>
      </c>
      <c r="E50" s="1"/>
      <c r="F50" s="1"/>
      <c r="G50" s="1"/>
      <c r="H50" s="1"/>
      <c r="I50" s="1"/>
    </row>
    <row r="51" spans="1:9" x14ac:dyDescent="0.2">
      <c r="A51" s="1"/>
      <c r="B51" s="19" t="s">
        <v>39</v>
      </c>
      <c r="C51" s="25">
        <f>SUM(C52+C53)</f>
        <v>17315929114</v>
      </c>
      <c r="D51" s="26">
        <f>SUM(D52+D53)</f>
        <v>3853910610</v>
      </c>
      <c r="E51" s="1"/>
      <c r="F51" s="1"/>
      <c r="G51" s="1"/>
      <c r="H51" s="1"/>
      <c r="I51" s="1"/>
    </row>
    <row r="52" spans="1:9" x14ac:dyDescent="0.2">
      <c r="A52" s="1"/>
      <c r="B52" s="27" t="s">
        <v>40</v>
      </c>
      <c r="C52" s="52">
        <v>17315929114</v>
      </c>
      <c r="D52" s="53">
        <v>3853910610</v>
      </c>
      <c r="E52" s="1"/>
      <c r="F52" s="1"/>
      <c r="G52" s="1"/>
      <c r="H52" s="1"/>
      <c r="I52" s="1"/>
    </row>
    <row r="53" spans="1:9" x14ac:dyDescent="0.2">
      <c r="A53" s="1"/>
      <c r="B53" s="27" t="s">
        <v>41</v>
      </c>
      <c r="C53" s="54">
        <v>0</v>
      </c>
      <c r="D53" s="53">
        <v>0</v>
      </c>
      <c r="E53" s="1"/>
      <c r="F53" s="1"/>
      <c r="G53" s="1"/>
      <c r="H53" s="1"/>
      <c r="I53" s="1"/>
    </row>
    <row r="54" spans="1:9" x14ac:dyDescent="0.2">
      <c r="A54" s="1"/>
      <c r="B54" s="19" t="s">
        <v>42</v>
      </c>
      <c r="C54" s="54">
        <v>480831140143</v>
      </c>
      <c r="D54" s="55">
        <v>416594513121</v>
      </c>
      <c r="E54" s="1"/>
      <c r="F54" s="1"/>
      <c r="G54" s="1"/>
      <c r="H54" s="1"/>
      <c r="I54" s="1"/>
    </row>
    <row r="55" spans="1:9" x14ac:dyDescent="0.2">
      <c r="A55" s="1"/>
      <c r="B55" s="9" t="s">
        <v>13</v>
      </c>
      <c r="C55" s="10">
        <f>SUM(C56+C59)</f>
        <v>497988351216</v>
      </c>
      <c r="D55" s="11">
        <f>SUM(D56+D59)</f>
        <v>425191663797</v>
      </c>
      <c r="E55" s="1"/>
      <c r="F55" s="1"/>
      <c r="G55" s="1"/>
      <c r="H55" s="1"/>
      <c r="I55" s="1"/>
    </row>
    <row r="56" spans="1:9" x14ac:dyDescent="0.2">
      <c r="A56" s="1"/>
      <c r="B56" s="19" t="s">
        <v>43</v>
      </c>
      <c r="C56" s="28">
        <f>SUM(C57+C58)</f>
        <v>17170228634</v>
      </c>
      <c r="D56" s="29">
        <f>SUM(D57+D58)</f>
        <v>6284491025</v>
      </c>
      <c r="E56" s="1"/>
      <c r="F56" s="1"/>
      <c r="G56" s="1"/>
      <c r="H56" s="1"/>
      <c r="I56" s="1"/>
    </row>
    <row r="57" spans="1:9" x14ac:dyDescent="0.2">
      <c r="A57" s="1"/>
      <c r="B57" s="27" t="s">
        <v>40</v>
      </c>
      <c r="C57" s="52">
        <v>17170228634</v>
      </c>
      <c r="D57" s="53">
        <v>6284491025</v>
      </c>
      <c r="E57" s="1"/>
      <c r="F57" s="1"/>
      <c r="G57" s="1"/>
      <c r="H57" s="1"/>
      <c r="I57" s="1"/>
    </row>
    <row r="58" spans="1:9" x14ac:dyDescent="0.2">
      <c r="A58" s="1"/>
      <c r="B58" s="27" t="s">
        <v>41</v>
      </c>
      <c r="C58" s="54">
        <v>0</v>
      </c>
      <c r="D58" s="53">
        <v>0</v>
      </c>
      <c r="E58" s="1"/>
      <c r="F58" s="1"/>
      <c r="G58" s="1"/>
      <c r="H58" s="1"/>
      <c r="I58" s="1"/>
    </row>
    <row r="59" spans="1:9" x14ac:dyDescent="0.2">
      <c r="A59" s="1"/>
      <c r="B59" s="19" t="s">
        <v>44</v>
      </c>
      <c r="C59" s="54">
        <v>480818122582</v>
      </c>
      <c r="D59" s="53">
        <v>418907172772</v>
      </c>
      <c r="E59" s="1"/>
      <c r="F59" s="1"/>
      <c r="G59" s="1"/>
      <c r="H59" s="1"/>
      <c r="I59" s="1"/>
    </row>
    <row r="60" spans="1:9" x14ac:dyDescent="0.2">
      <c r="A60" s="1"/>
      <c r="B60" s="14" t="s">
        <v>45</v>
      </c>
      <c r="C60" s="23">
        <f>C50-C55</f>
        <v>158718041</v>
      </c>
      <c r="D60" s="24">
        <f>D50-D55</f>
        <v>-4743240066</v>
      </c>
      <c r="E60" s="1"/>
      <c r="F60" s="1"/>
      <c r="G60" s="1"/>
      <c r="H60" s="1"/>
      <c r="I60" s="1"/>
    </row>
    <row r="61" spans="1:9" x14ac:dyDescent="0.2">
      <c r="A61" s="1"/>
      <c r="B61" s="37"/>
      <c r="C61" s="38"/>
      <c r="D61" s="39"/>
      <c r="E61" s="1"/>
      <c r="F61" s="1"/>
      <c r="G61" s="1"/>
      <c r="H61" s="1"/>
      <c r="I61" s="1"/>
    </row>
    <row r="62" spans="1:9" ht="12" customHeight="1" x14ac:dyDescent="0.2">
      <c r="A62" s="1"/>
      <c r="B62" s="14" t="s">
        <v>46</v>
      </c>
      <c r="C62" s="15">
        <f>SUM(C60,C47,C36)</f>
        <v>245631806</v>
      </c>
      <c r="D62" s="30">
        <f>SUM(D60,D47,D36)+1</f>
        <v>-185241366</v>
      </c>
      <c r="E62" s="1"/>
      <c r="F62" s="1"/>
      <c r="G62" s="1"/>
      <c r="H62" s="1"/>
      <c r="I62" s="1"/>
    </row>
    <row r="63" spans="1:9" x14ac:dyDescent="0.2">
      <c r="A63" s="1"/>
      <c r="B63" s="37"/>
      <c r="C63" s="38"/>
      <c r="D63" s="39"/>
      <c r="E63" s="1"/>
      <c r="F63" s="1"/>
      <c r="G63" s="1"/>
      <c r="H63" s="1"/>
      <c r="I63" s="1"/>
    </row>
    <row r="64" spans="1:9" x14ac:dyDescent="0.2">
      <c r="A64" s="1"/>
      <c r="B64" s="14" t="s">
        <v>47</v>
      </c>
      <c r="C64" s="56">
        <v>1678168346</v>
      </c>
      <c r="D64" s="57">
        <v>1863409714</v>
      </c>
      <c r="E64" s="1"/>
      <c r="F64" s="1"/>
      <c r="G64" s="1"/>
      <c r="H64" s="1"/>
      <c r="I64" s="1"/>
    </row>
    <row r="65" spans="1:9" ht="12" customHeight="1" x14ac:dyDescent="0.2">
      <c r="A65" s="1"/>
      <c r="B65" s="31" t="s">
        <v>48</v>
      </c>
      <c r="C65" s="56">
        <v>1923800151</v>
      </c>
      <c r="D65" s="58">
        <v>1678168346</v>
      </c>
      <c r="E65" s="1"/>
      <c r="F65" s="1"/>
      <c r="G65" s="1"/>
      <c r="H65" s="1"/>
      <c r="I65" s="1"/>
    </row>
    <row r="66" spans="1:9" ht="12.75" thickBot="1" x14ac:dyDescent="0.25">
      <c r="A66" s="1"/>
      <c r="B66" s="40"/>
      <c r="C66" s="41"/>
      <c r="D66" s="42"/>
      <c r="E66" s="1"/>
      <c r="F66" s="1"/>
      <c r="G66" s="1"/>
      <c r="H66" s="1"/>
      <c r="I66" s="1"/>
    </row>
    <row r="67" spans="1:9" x14ac:dyDescent="0.2">
      <c r="A67" s="1"/>
      <c r="B67" s="32" t="s">
        <v>49</v>
      </c>
      <c r="C67" s="1"/>
      <c r="D67" s="1"/>
      <c r="E67" s="1"/>
      <c r="F67" s="1"/>
      <c r="G67" s="1"/>
      <c r="H67" s="1"/>
      <c r="I67" s="1"/>
    </row>
    <row r="68" spans="1:9" s="33" customFormat="1" x14ac:dyDescent="0.2"/>
    <row r="69" spans="1:9" s="33" customFormat="1" ht="12.75" x14ac:dyDescent="0.2">
      <c r="B69" s="34" t="s">
        <v>54</v>
      </c>
    </row>
    <row r="70" spans="1:9" s="33" customFormat="1" x14ac:dyDescent="0.2"/>
    <row r="71" spans="1:9" s="33" customFormat="1" x14ac:dyDescent="0.2"/>
    <row r="72" spans="1:9" s="33" customFormat="1" ht="15" x14ac:dyDescent="0.25">
      <c r="D72" s="35"/>
    </row>
    <row r="73" spans="1:9" s="33" customFormat="1" x14ac:dyDescent="0.2"/>
    <row r="74" spans="1:9" s="33" customFormat="1" x14ac:dyDescent="0.2"/>
    <row r="75" spans="1:9" s="33" customFormat="1" x14ac:dyDescent="0.2"/>
    <row r="76" spans="1:9" s="33" customFormat="1" x14ac:dyDescent="0.2"/>
    <row r="77" spans="1:9" s="33" customFormat="1" x14ac:dyDescent="0.2"/>
    <row r="78" spans="1:9" s="33" customFormat="1" x14ac:dyDescent="0.2"/>
    <row r="79" spans="1:9" s="33" customFormat="1" x14ac:dyDescent="0.2"/>
    <row r="80" spans="1:9" s="33" customFormat="1" x14ac:dyDescent="0.2"/>
    <row r="81" s="36" customFormat="1" x14ac:dyDescent="0.2"/>
    <row r="82" s="36" customFormat="1" x14ac:dyDescent="0.2"/>
    <row r="83" s="36" customFormat="1" x14ac:dyDescent="0.2"/>
    <row r="84" s="36" customFormat="1" x14ac:dyDescent="0.2"/>
    <row r="85" s="36" customFormat="1" x14ac:dyDescent="0.2"/>
    <row r="86" s="36" customFormat="1" x14ac:dyDescent="0.2"/>
    <row r="87" s="36" customFormat="1" x14ac:dyDescent="0.2"/>
    <row r="88" s="36" customFormat="1" x14ac:dyDescent="0.2"/>
    <row r="89" s="36" customFormat="1" x14ac:dyDescent="0.2"/>
    <row r="90" s="36" customFormat="1" x14ac:dyDescent="0.2"/>
    <row r="91" s="36" customFormat="1" x14ac:dyDescent="0.2"/>
    <row r="92" s="36" customFormat="1" x14ac:dyDescent="0.2"/>
    <row r="93" s="36" customFormat="1" x14ac:dyDescent="0.2"/>
    <row r="94" s="36" customFormat="1" x14ac:dyDescent="0.2"/>
    <row r="95" s="36" customFormat="1" x14ac:dyDescent="0.2"/>
    <row r="96" s="36" customFormat="1" x14ac:dyDescent="0.2"/>
    <row r="97" s="36" customFormat="1" x14ac:dyDescent="0.2"/>
    <row r="98" s="36" customFormat="1" x14ac:dyDescent="0.2"/>
    <row r="99" s="36" customFormat="1" x14ac:dyDescent="0.2"/>
    <row r="100" s="36" customFormat="1" x14ac:dyDescent="0.2"/>
    <row r="101" s="36" customFormat="1" x14ac:dyDescent="0.2"/>
    <row r="102" s="36" customFormat="1" x14ac:dyDescent="0.2"/>
    <row r="103" s="36" customFormat="1" x14ac:dyDescent="0.2"/>
    <row r="104" s="36" customFormat="1" x14ac:dyDescent="0.2"/>
    <row r="105" s="36" customFormat="1" x14ac:dyDescent="0.2"/>
    <row r="106" s="36" customFormat="1" x14ac:dyDescent="0.2"/>
    <row r="107" s="36" customFormat="1" x14ac:dyDescent="0.2"/>
    <row r="108" s="36" customFormat="1" x14ac:dyDescent="0.2"/>
    <row r="109" s="36" customFormat="1" x14ac:dyDescent="0.2"/>
    <row r="110" s="36" customFormat="1" x14ac:dyDescent="0.2"/>
    <row r="111" s="36" customFormat="1" x14ac:dyDescent="0.2"/>
    <row r="112" s="36" customFormat="1" x14ac:dyDescent="0.2"/>
    <row r="113" s="36" customFormat="1" x14ac:dyDescent="0.2"/>
    <row r="114" s="36" customFormat="1" x14ac:dyDescent="0.2"/>
    <row r="115" s="36" customFormat="1" x14ac:dyDescent="0.2"/>
    <row r="116" s="36" customFormat="1" x14ac:dyDescent="0.2"/>
    <row r="117" s="36" customFormat="1" x14ac:dyDescent="0.2"/>
    <row r="118" s="36" customFormat="1" x14ac:dyDescent="0.2"/>
    <row r="119" s="36" customFormat="1" x14ac:dyDescent="0.2"/>
    <row r="120" s="36" customFormat="1" x14ac:dyDescent="0.2"/>
    <row r="121" s="36" customFormat="1" x14ac:dyDescent="0.2"/>
    <row r="122" s="36" customFormat="1" x14ac:dyDescent="0.2"/>
    <row r="123" s="36" customFormat="1" x14ac:dyDescent="0.2"/>
    <row r="124" s="36" customFormat="1" x14ac:dyDescent="0.2"/>
    <row r="125" s="36" customFormat="1" x14ac:dyDescent="0.2"/>
    <row r="126" s="36" customFormat="1" x14ac:dyDescent="0.2"/>
    <row r="127" s="36" customFormat="1" x14ac:dyDescent="0.2"/>
    <row r="128" s="36" customFormat="1" x14ac:dyDescent="0.2"/>
    <row r="129" s="36" customFormat="1" x14ac:dyDescent="0.2"/>
    <row r="130" s="36" customFormat="1" x14ac:dyDescent="0.2"/>
    <row r="131" s="36" customFormat="1" x14ac:dyDescent="0.2"/>
    <row r="132" s="36" customFormat="1" x14ac:dyDescent="0.2"/>
    <row r="133" s="36" customFormat="1" x14ac:dyDescent="0.2"/>
    <row r="134" s="36" customFormat="1" x14ac:dyDescent="0.2"/>
    <row r="135" s="36" customFormat="1" x14ac:dyDescent="0.2"/>
    <row r="136" s="36" customFormat="1" x14ac:dyDescent="0.2"/>
    <row r="137" s="36" customFormat="1" x14ac:dyDescent="0.2"/>
    <row r="138" s="36" customFormat="1" x14ac:dyDescent="0.2"/>
    <row r="139" s="36" customFormat="1" x14ac:dyDescent="0.2"/>
    <row r="140" s="36" customFormat="1" x14ac:dyDescent="0.2"/>
    <row r="141" s="36" customFormat="1" x14ac:dyDescent="0.2"/>
    <row r="142" s="36" customFormat="1" x14ac:dyDescent="0.2"/>
    <row r="143" s="36" customFormat="1" x14ac:dyDescent="0.2"/>
    <row r="144" s="36" customFormat="1" x14ac:dyDescent="0.2"/>
    <row r="145" s="36" customFormat="1" x14ac:dyDescent="0.2"/>
    <row r="146" s="36" customFormat="1" x14ac:dyDescent="0.2"/>
    <row r="147" s="36" customFormat="1" x14ac:dyDescent="0.2"/>
    <row r="148" s="36" customFormat="1" x14ac:dyDescent="0.2"/>
    <row r="149" s="36" customFormat="1" x14ac:dyDescent="0.2"/>
    <row r="150" s="36" customFormat="1" x14ac:dyDescent="0.2"/>
    <row r="151" s="36" customFormat="1" x14ac:dyDescent="0.2"/>
    <row r="152" s="36" customFormat="1" x14ac:dyDescent="0.2"/>
    <row r="153" s="36" customFormat="1" x14ac:dyDescent="0.2"/>
    <row r="154" s="36" customFormat="1" x14ac:dyDescent="0.2"/>
    <row r="155" s="36" customFormat="1" x14ac:dyDescent="0.2"/>
    <row r="156" s="36" customFormat="1" x14ac:dyDescent="0.2"/>
    <row r="157" s="36" customFormat="1" x14ac:dyDescent="0.2"/>
    <row r="158" s="36" customFormat="1" x14ac:dyDescent="0.2"/>
    <row r="159" s="36" customFormat="1" x14ac:dyDescent="0.2"/>
    <row r="160" s="36" customFormat="1" x14ac:dyDescent="0.2"/>
    <row r="161" s="36" customFormat="1" x14ac:dyDescent="0.2"/>
    <row r="162" s="36" customFormat="1" x14ac:dyDescent="0.2"/>
    <row r="163" s="36" customFormat="1" x14ac:dyDescent="0.2"/>
    <row r="164" s="36" customFormat="1" x14ac:dyDescent="0.2"/>
    <row r="165" s="36" customFormat="1" x14ac:dyDescent="0.2"/>
    <row r="166" s="36" customFormat="1" x14ac:dyDescent="0.2"/>
    <row r="167" s="36" customFormat="1" x14ac:dyDescent="0.2"/>
    <row r="168" s="36" customFormat="1" x14ac:dyDescent="0.2"/>
    <row r="169" s="36" customFormat="1" x14ac:dyDescent="0.2"/>
    <row r="170" s="36" customFormat="1" x14ac:dyDescent="0.2"/>
    <row r="171" s="36" customFormat="1" x14ac:dyDescent="0.2"/>
    <row r="172" s="36" customFormat="1" x14ac:dyDescent="0.2"/>
    <row r="173" s="36" customFormat="1" x14ac:dyDescent="0.2"/>
    <row r="174" s="36" customFormat="1" x14ac:dyDescent="0.2"/>
    <row r="175" s="36" customFormat="1" x14ac:dyDescent="0.2"/>
    <row r="176" s="36" customFormat="1" x14ac:dyDescent="0.2"/>
    <row r="177" s="36" customFormat="1" x14ac:dyDescent="0.2"/>
    <row r="178" s="36" customFormat="1" x14ac:dyDescent="0.2"/>
  </sheetData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" right="0.7" top="0.75" bottom="0.75" header="0.3" footer="0.3"/>
  <ignoredErrors>
    <ignoredError sqref="C5:D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dcterms:created xsi:type="dcterms:W3CDTF">2026-01-13T20:08:34Z</dcterms:created>
  <dcterms:modified xsi:type="dcterms:W3CDTF">2026-02-12T17:57:44Z</dcterms:modified>
</cp:coreProperties>
</file>